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Ian\Desktop\"/>
    </mc:Choice>
  </mc:AlternateContent>
  <bookViews>
    <workbookView xWindow="0" yWindow="0" windowWidth="28800" windowHeight="12210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4" i="1" l="1"/>
  <c r="D24" i="1" s="1"/>
  <c r="D23" i="1"/>
  <c r="C23" i="1"/>
  <c r="F12" i="1"/>
  <c r="E12" i="1"/>
  <c r="D12" i="1"/>
  <c r="B12" i="1"/>
</calcChain>
</file>

<file path=xl/sharedStrings.xml><?xml version="1.0" encoding="utf-8"?>
<sst xmlns="http://schemas.openxmlformats.org/spreadsheetml/2006/main" count="88" uniqueCount="47">
  <si>
    <t>Company Name</t>
  </si>
  <si>
    <t>Data Center Location</t>
  </si>
  <si>
    <t>Seed Through USB</t>
  </si>
  <si>
    <t>Demo</t>
  </si>
  <si>
    <t>Comments</t>
  </si>
  <si>
    <t>Toronto</t>
  </si>
  <si>
    <t>Y</t>
  </si>
  <si>
    <t>256GB</t>
  </si>
  <si>
    <t>10 VM 5TB Price/Month</t>
  </si>
  <si>
    <t>HostedBiz</t>
  </si>
  <si>
    <t>SherWeb</t>
  </si>
  <si>
    <t>Lethbridge</t>
  </si>
  <si>
    <t>Whipcord (Blackbridge)</t>
  </si>
  <si>
    <t>ThinkOn</t>
  </si>
  <si>
    <t>Unlimited</t>
  </si>
  <si>
    <t>StoragePipe</t>
  </si>
  <si>
    <t>Montreal</t>
  </si>
  <si>
    <t>Tested By URTech.ca</t>
  </si>
  <si>
    <t>Veeam Cloud Storage Eval Grid</t>
  </si>
  <si>
    <t>1 855-780-0955</t>
  </si>
  <si>
    <t>1 866-591-2200</t>
  </si>
  <si>
    <t>Sales Number</t>
  </si>
  <si>
    <t>1 647-478-9266</t>
  </si>
  <si>
    <t>1 403-332-6000</t>
  </si>
  <si>
    <t xml:space="preserve">$.06GB/ 3 year Mike -  Mark Tech </t>
  </si>
  <si>
    <t>Douglas - happy</t>
  </si>
  <si>
    <t>20MB/Sec</t>
  </si>
  <si>
    <t>19MB/Sec</t>
  </si>
  <si>
    <t>Download Speed on Small 1VHDx 25GB Test TO Calgary*</t>
  </si>
  <si>
    <t>Upload Speed on Small 2VM  50GB Test FROM Calgary*</t>
  </si>
  <si>
    <t>*Veeam 9 SP2 - From Server 2012R2 VM with 100MB Full Duplex Internet Connection</t>
  </si>
  <si>
    <t>21MB/Sec</t>
  </si>
  <si>
    <t>1 855-464-6783</t>
  </si>
  <si>
    <t>Last Updated Oct 5 2016</t>
  </si>
  <si>
    <t>Return Data Process for Large Scale Restores</t>
  </si>
  <si>
    <t>USB or Downlod</t>
  </si>
  <si>
    <t xml:space="preserve">MS Azure </t>
  </si>
  <si>
    <t>Many</t>
  </si>
  <si>
    <t xml:space="preserve">Price per VM </t>
  </si>
  <si>
    <t>Price per GB</t>
  </si>
  <si>
    <t>Called 7 times over 4 days but got voicemail for Sales each time sooo… no sale for you!</t>
  </si>
  <si>
    <t>not tested</t>
  </si>
  <si>
    <t>?</t>
  </si>
  <si>
    <t>800-567-1389</t>
  </si>
  <si>
    <t>Coming In Veeam 9.5 December 2016</t>
  </si>
  <si>
    <t>WAN Acceleration At No Additional  Cost</t>
  </si>
  <si>
    <t>Prpared by www.URTech.ca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</si>
</sst>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6" formatCode="&quot;$&quot;#,##0;[Red]\-&quot;$&quot;#,##0"/>
    <numFmt numFmtId="8" formatCode="&quot;$&quot;#,##0.00;[Red]\-&quot;$&quot;#,##0.00"/>
    <numFmt numFmtId="164" formatCode="&quot;$&quot;#,##0.000;[Red]\-&quot;$&quot;#,##0.000"/>
  </numFmts>
  <fonts count="7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u/>
      <sz val="16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/>
        <bgColor theme="5"/>
      </patternFill>
    </fill>
    <fill>
      <patternFill patternType="solid">
        <fgColor theme="0" tint="-0.14999847407452621"/>
        <bgColor theme="0" tint="-0.14999847407452621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medium">
        <color theme="1"/>
      </bottom>
      <diagonal/>
    </border>
    <border>
      <left/>
      <right/>
      <top style="medium">
        <color theme="1"/>
      </top>
      <bottom style="medium">
        <color theme="1"/>
      </bottom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31">
    <xf numFmtId="0" fontId="0" fillId="0" borderId="0" xfId="0"/>
    <xf numFmtId="8" fontId="0" fillId="0" borderId="0" xfId="0" applyNumberFormat="1"/>
    <xf numFmtId="0" fontId="2" fillId="0" borderId="0" xfId="0" applyFont="1"/>
    <xf numFmtId="0" fontId="0" fillId="0" borderId="0" xfId="0" applyAlignment="1"/>
    <xf numFmtId="0" fontId="0" fillId="0" borderId="0" xfId="0" applyAlignment="1">
      <alignment horizontal="center"/>
    </xf>
    <xf numFmtId="0" fontId="3" fillId="3" borderId="0" xfId="0" applyFont="1" applyFill="1" applyAlignment="1">
      <alignment horizontal="center" vertical="top"/>
    </xf>
    <xf numFmtId="0" fontId="3" fillId="0" borderId="0" xfId="0" applyFont="1" applyAlignment="1">
      <alignment horizontal="center" vertical="top"/>
    </xf>
    <xf numFmtId="0" fontId="3" fillId="3" borderId="1" xfId="0" applyFont="1" applyFill="1" applyBorder="1" applyAlignment="1">
      <alignment horizontal="center" vertical="top"/>
    </xf>
    <xf numFmtId="0" fontId="0" fillId="3" borderId="0" xfId="0" applyFont="1" applyFill="1" applyBorder="1" applyAlignment="1">
      <alignment horizontal="center" vertical="top"/>
    </xf>
    <xf numFmtId="0" fontId="0" fillId="0" borderId="0" xfId="0" applyFont="1" applyAlignment="1">
      <alignment horizontal="center" vertical="top"/>
    </xf>
    <xf numFmtId="0" fontId="0" fillId="3" borderId="1" xfId="0" applyFont="1" applyFill="1" applyBorder="1" applyAlignment="1">
      <alignment horizontal="center" vertical="top"/>
    </xf>
    <xf numFmtId="6" fontId="0" fillId="3" borderId="0" xfId="0" applyNumberFormat="1" applyFont="1" applyFill="1" applyBorder="1" applyAlignment="1">
      <alignment horizontal="center" vertical="top"/>
    </xf>
    <xf numFmtId="6" fontId="0" fillId="0" borderId="0" xfId="0" applyNumberFormat="1" applyFont="1" applyAlignment="1">
      <alignment horizontal="center" vertical="top"/>
    </xf>
    <xf numFmtId="164" fontId="0" fillId="3" borderId="0" xfId="0" applyNumberFormat="1" applyFont="1" applyFill="1" applyBorder="1" applyAlignment="1">
      <alignment horizontal="center" vertical="top"/>
    </xf>
    <xf numFmtId="164" fontId="0" fillId="0" borderId="0" xfId="0" applyNumberFormat="1" applyFont="1" applyAlignment="1">
      <alignment horizontal="center" vertical="top"/>
    </xf>
    <xf numFmtId="164" fontId="0" fillId="3" borderId="1" xfId="0" applyNumberFormat="1" applyFont="1" applyFill="1" applyBorder="1" applyAlignment="1">
      <alignment horizontal="center" vertical="top"/>
    </xf>
    <xf numFmtId="8" fontId="0" fillId="3" borderId="0" xfId="0" applyNumberFormat="1" applyFont="1" applyFill="1" applyBorder="1" applyAlignment="1">
      <alignment horizontal="center" vertical="top"/>
    </xf>
    <xf numFmtId="8" fontId="0" fillId="0" borderId="0" xfId="0" applyNumberFormat="1" applyFont="1" applyAlignment="1">
      <alignment horizontal="center" vertical="top"/>
    </xf>
    <xf numFmtId="8" fontId="0" fillId="3" borderId="1" xfId="0" applyNumberFormat="1" applyFont="1" applyFill="1" applyBorder="1" applyAlignment="1">
      <alignment horizontal="center" vertical="top"/>
    </xf>
    <xf numFmtId="0" fontId="0" fillId="3" borderId="0" xfId="0" applyFont="1" applyFill="1" applyAlignment="1">
      <alignment horizontal="center" vertical="top" wrapText="1"/>
    </xf>
    <xf numFmtId="0" fontId="0" fillId="0" borderId="0" xfId="0" applyFon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0" fontId="3" fillId="0" borderId="0" xfId="0" applyFont="1" applyAlignment="1">
      <alignment horizontal="left" vertical="top"/>
    </xf>
    <xf numFmtId="8" fontId="0" fillId="3" borderId="0" xfId="0" applyNumberFormat="1" applyFont="1" applyFill="1" applyAlignment="1">
      <alignment horizontal="center" vertical="top"/>
    </xf>
    <xf numFmtId="0" fontId="0" fillId="0" borderId="0" xfId="0" applyAlignment="1">
      <alignment horizontal="center" vertical="top"/>
    </xf>
    <xf numFmtId="0" fontId="3" fillId="2" borderId="2" xfId="0" applyFont="1" applyFill="1" applyBorder="1" applyAlignment="1">
      <alignment horizontal="right" vertical="top" wrapText="1"/>
    </xf>
    <xf numFmtId="0" fontId="1" fillId="2" borderId="2" xfId="0" applyFont="1" applyFill="1" applyBorder="1" applyAlignment="1">
      <alignment horizontal="right" vertical="top" wrapText="1"/>
    </xf>
    <xf numFmtId="0" fontId="1" fillId="2" borderId="0" xfId="0" applyFont="1" applyFill="1" applyBorder="1" applyAlignment="1">
      <alignment horizontal="right" vertical="top" wrapText="1"/>
    </xf>
    <xf numFmtId="0" fontId="4" fillId="4" borderId="0" xfId="0" applyFont="1" applyFill="1"/>
    <xf numFmtId="0" fontId="0" fillId="4" borderId="0" xfId="0" applyFill="1" applyAlignment="1">
      <alignment horizontal="center"/>
    </xf>
    <xf numFmtId="0" fontId="6" fillId="0" borderId="0" xfId="1" applyFont="1"/>
  </cellXfs>
  <cellStyles count="2">
    <cellStyle name="Hyperlink" xfId="1" builtinId="8"/>
    <cellStyle name="Normal" xfId="0" builtinId="0"/>
  </cellStyles>
  <dxfs count="9">
    <dxf>
      <alignment horizontal="center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2" formatCode="&quot;$&quot;#,##0.00;[Red]\-&quot;$&quot;#,##0.00"/>
      <fill>
        <patternFill patternType="solid">
          <fgColor theme="0" tint="-0.14999847407452621"/>
          <bgColor theme="0" tint="-0.14999847407452621"/>
        </patternFill>
      </fill>
      <alignment horizontal="center" vertical="top" textRotation="0" indent="0" justifyLastLine="0" shrinkToFit="0" readingOrder="0"/>
      <border diagonalUp="0" diagonalDown="0" outline="0">
        <left/>
        <right/>
        <top/>
        <bottom style="medium">
          <color theme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2" formatCode="&quot;$&quot;#,##0.00;[Red]\-&quot;$&quot;#,##0.00"/>
      <alignment horizontal="center" vertical="top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2" formatCode="&quot;$&quot;#,##0.00;[Red]\-&quot;$&quot;#,##0.00"/>
      <fill>
        <patternFill patternType="solid">
          <fgColor theme="0" tint="-0.14999847407452621"/>
          <bgColor theme="0" tint="-0.14999847407452621"/>
        </patternFill>
      </fill>
      <alignment horizontal="center" vertical="top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2" formatCode="&quot;$&quot;#,##0.00;[Red]\-&quot;$&quot;#,##0.00"/>
      <alignment horizontal="center" vertical="top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2" formatCode="&quot;$&quot;#,##0.00;[Red]\-&quot;$&quot;#,##0.00"/>
      <fill>
        <patternFill patternType="solid">
          <fgColor theme="0" tint="-0.14999847407452621"/>
          <bgColor theme="0" tint="-0.14999847407452621"/>
        </patternFill>
      </fill>
      <alignment horizontal="center" vertical="top" textRotation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5"/>
          <bgColor theme="5"/>
        </patternFill>
      </fill>
      <alignment horizontal="right" vertical="top" textRotation="0" wrapText="1" indent="0" justifyLastLine="0" shrinkToFit="0" readingOrder="0"/>
      <border diagonalUp="0" diagonalDown="0" outline="0">
        <left/>
        <right/>
        <top style="medium">
          <color theme="1"/>
        </top>
        <bottom style="medium">
          <color theme="1"/>
        </bottom>
      </border>
    </dxf>
    <dxf>
      <alignment vertical="top" textRotation="0" indent="0" justifyLastLine="0" shrinkToFit="0" readingOrder="0"/>
    </dxf>
    <dxf>
      <font>
        <b/>
        <strike val="0"/>
        <outline val="0"/>
        <shadow val="0"/>
        <u val="none"/>
        <vertAlign val="baseline"/>
        <sz val="11"/>
        <color auto="1"/>
        <name val="Calibri"/>
        <scheme val="minor"/>
      </font>
      <alignment vertical="top" textRotation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Tech.ca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104776</xdr:colOff>
      <xdr:row>0</xdr:row>
      <xdr:rowOff>23887</xdr:rowOff>
    </xdr:from>
    <xdr:to>
      <xdr:col>6</xdr:col>
      <xdr:colOff>1209676</xdr:colOff>
      <xdr:row>3</xdr:row>
      <xdr:rowOff>163010</xdr:rowOff>
    </xdr:to>
    <xdr:pic>
      <xdr:nvPicPr>
        <xdr:cNvPr id="2" name="Picture 1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39451" y="23887"/>
          <a:ext cx="1104900" cy="786823"/>
        </a:xfrm>
        <a:prstGeom prst="rect">
          <a:avLst/>
        </a:prstGeom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</xdr:pic>
    <xdr:clientData/>
  </xdr:twoCellAnchor>
</xdr:wsDr>
</file>

<file path=xl/tables/table1.xml><?xml version="1.0" encoding="utf-8"?>
<table xmlns="http://schemas.openxmlformats.org/spreadsheetml/2006/main" id="12" name="Table12" displayName="Table12" ref="A5:G18" totalsRowShown="0" headerRowDxfId="8" dataDxfId="7">
  <autoFilter ref="A5:G18"/>
  <tableColumns count="7">
    <tableColumn id="1" name="Company Name" dataDxfId="6"/>
    <tableColumn id="2" name="ThinkOn" dataDxfId="5"/>
    <tableColumn id="3" name="HostedBiz" dataDxfId="4"/>
    <tableColumn id="4" name="SherWeb" dataDxfId="3"/>
    <tableColumn id="5" name="Whipcord (Blackbridge)" dataDxfId="2"/>
    <tableColumn id="6" name="StoragePipe" dataDxfId="1"/>
    <tableColumn id="7" name="MS Azure " dataDxfId="0"/>
  </tableColumns>
  <tableStyleInfo name="TableStyleMedium10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urtech.ca/" TargetMode="External"/><Relationship Id="rId4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4"/>
  <sheetViews>
    <sheetView tabSelected="1" workbookViewId="0">
      <selection activeCell="I6" sqref="I6"/>
    </sheetView>
  </sheetViews>
  <sheetFormatPr defaultRowHeight="15" x14ac:dyDescent="0.25"/>
  <cols>
    <col min="1" max="1" width="50.25" customWidth="1"/>
    <col min="2" max="7" width="18.125" style="4" customWidth="1"/>
    <col min="8" max="8" width="18.375" customWidth="1"/>
    <col min="9" max="9" width="13.25" customWidth="1"/>
    <col min="10" max="10" width="24.25" customWidth="1"/>
    <col min="11" max="11" width="24.75" customWidth="1"/>
    <col min="12" max="12" width="15.75" bestFit="1" customWidth="1"/>
    <col min="13" max="13" width="80.125" bestFit="1" customWidth="1"/>
  </cols>
  <sheetData>
    <row r="1" spans="1:12" ht="21" x14ac:dyDescent="0.35">
      <c r="A1" s="2" t="s">
        <v>18</v>
      </c>
    </row>
    <row r="2" spans="1:12" x14ac:dyDescent="0.25">
      <c r="A2" s="30" t="s">
        <v>46</v>
      </c>
    </row>
    <row r="3" spans="1:12" x14ac:dyDescent="0.25">
      <c r="A3" t="s">
        <v>33</v>
      </c>
    </row>
    <row r="4" spans="1:12" ht="15.75" thickBot="1" x14ac:dyDescent="0.3"/>
    <row r="5" spans="1:12" ht="18" customHeight="1" thickBot="1" x14ac:dyDescent="0.3">
      <c r="A5" s="25" t="s">
        <v>0</v>
      </c>
      <c r="B5" s="5" t="s">
        <v>13</v>
      </c>
      <c r="C5" s="6" t="s">
        <v>9</v>
      </c>
      <c r="D5" s="5" t="s">
        <v>10</v>
      </c>
      <c r="E5" s="22" t="s">
        <v>12</v>
      </c>
      <c r="F5" s="7" t="s">
        <v>15</v>
      </c>
      <c r="G5" s="6" t="s">
        <v>36</v>
      </c>
      <c r="I5" s="1"/>
      <c r="J5" s="1"/>
      <c r="K5" s="1"/>
      <c r="L5" s="1"/>
    </row>
    <row r="6" spans="1:12" ht="18" customHeight="1" thickBot="1" x14ac:dyDescent="0.3">
      <c r="A6" s="26" t="s">
        <v>1</v>
      </c>
      <c r="B6" s="8" t="s">
        <v>5</v>
      </c>
      <c r="C6" s="9" t="s">
        <v>5</v>
      </c>
      <c r="D6" s="8" t="s">
        <v>16</v>
      </c>
      <c r="E6" s="9" t="s">
        <v>11</v>
      </c>
      <c r="F6" s="10" t="s">
        <v>5</v>
      </c>
      <c r="G6" s="24" t="s">
        <v>37</v>
      </c>
    </row>
    <row r="7" spans="1:12" ht="18" customHeight="1" thickBot="1" x14ac:dyDescent="0.3">
      <c r="A7" s="26" t="s">
        <v>2</v>
      </c>
      <c r="B7" s="8" t="s">
        <v>6</v>
      </c>
      <c r="C7" s="9" t="s">
        <v>6</v>
      </c>
      <c r="D7" s="8" t="s">
        <v>6</v>
      </c>
      <c r="E7" s="9" t="s">
        <v>6</v>
      </c>
      <c r="F7" s="10" t="s">
        <v>6</v>
      </c>
      <c r="G7" s="24" t="s">
        <v>6</v>
      </c>
    </row>
    <row r="8" spans="1:12" ht="18" customHeight="1" thickBot="1" x14ac:dyDescent="0.3">
      <c r="A8" s="26" t="s">
        <v>3</v>
      </c>
      <c r="B8" s="8" t="s">
        <v>7</v>
      </c>
      <c r="C8" s="9" t="s">
        <v>42</v>
      </c>
      <c r="D8" s="8" t="s">
        <v>6</v>
      </c>
      <c r="E8" s="9" t="s">
        <v>14</v>
      </c>
      <c r="F8" s="10" t="s">
        <v>6</v>
      </c>
      <c r="G8" s="24" t="s">
        <v>6</v>
      </c>
    </row>
    <row r="9" spans="1:12" ht="18" customHeight="1" thickBot="1" x14ac:dyDescent="0.3">
      <c r="A9" s="26" t="s">
        <v>34</v>
      </c>
      <c r="B9" s="8" t="s">
        <v>35</v>
      </c>
      <c r="C9" s="9" t="s">
        <v>42</v>
      </c>
      <c r="D9" s="8" t="s">
        <v>35</v>
      </c>
      <c r="E9" s="8" t="s">
        <v>35</v>
      </c>
      <c r="F9" s="8" t="s">
        <v>35</v>
      </c>
      <c r="G9" s="24" t="s">
        <v>6</v>
      </c>
    </row>
    <row r="10" spans="1:12" ht="18" customHeight="1" thickBot="1" x14ac:dyDescent="0.3">
      <c r="A10" s="26" t="s">
        <v>38</v>
      </c>
      <c r="B10" s="11">
        <v>7</v>
      </c>
      <c r="C10" s="12" t="s">
        <v>42</v>
      </c>
      <c r="D10" s="8">
        <v>11</v>
      </c>
      <c r="E10" s="12">
        <v>6</v>
      </c>
      <c r="F10" s="10">
        <v>0</v>
      </c>
      <c r="G10" s="24" t="s">
        <v>42</v>
      </c>
    </row>
    <row r="11" spans="1:12" ht="18" customHeight="1" thickBot="1" x14ac:dyDescent="0.3">
      <c r="A11" s="26" t="s">
        <v>39</v>
      </c>
      <c r="B11" s="13">
        <v>7.0000000000000007E-2</v>
      </c>
      <c r="C11" s="14" t="s">
        <v>42</v>
      </c>
      <c r="D11" s="13">
        <v>0.11</v>
      </c>
      <c r="E11" s="14">
        <v>7.4999999999999997E-2</v>
      </c>
      <c r="F11" s="15">
        <v>0.2</v>
      </c>
      <c r="G11" s="24" t="s">
        <v>42</v>
      </c>
    </row>
    <row r="12" spans="1:12" ht="18" customHeight="1" thickBot="1" x14ac:dyDescent="0.3">
      <c r="A12" s="26" t="s">
        <v>8</v>
      </c>
      <c r="B12" s="16">
        <f>10*B10+5000*B11</f>
        <v>420.00000000000006</v>
      </c>
      <c r="C12" s="17" t="s">
        <v>42</v>
      </c>
      <c r="D12" s="16">
        <f>10*D10+5000*D11</f>
        <v>660</v>
      </c>
      <c r="E12" s="17">
        <f>10*E10+5000*E11</f>
        <v>435</v>
      </c>
      <c r="F12" s="18">
        <f>10*F10+5000*F11</f>
        <v>1000</v>
      </c>
      <c r="G12" s="24" t="s">
        <v>42</v>
      </c>
    </row>
    <row r="13" spans="1:12" ht="18" customHeight="1" thickBot="1" x14ac:dyDescent="0.3">
      <c r="A13" s="26" t="s">
        <v>17</v>
      </c>
      <c r="B13" s="16" t="s">
        <v>6</v>
      </c>
      <c r="C13" s="17" t="s">
        <v>41</v>
      </c>
      <c r="D13" s="17" t="s">
        <v>41</v>
      </c>
      <c r="E13" s="17" t="s">
        <v>6</v>
      </c>
      <c r="F13" s="17" t="s">
        <v>41</v>
      </c>
      <c r="G13" s="24" t="s">
        <v>41</v>
      </c>
    </row>
    <row r="14" spans="1:12" ht="18" customHeight="1" thickBot="1" x14ac:dyDescent="0.3">
      <c r="A14" s="26" t="s">
        <v>45</v>
      </c>
      <c r="B14" s="16" t="s">
        <v>6</v>
      </c>
      <c r="C14" s="17" t="s">
        <v>42</v>
      </c>
      <c r="D14" s="23" t="s">
        <v>42</v>
      </c>
      <c r="E14" s="17" t="s">
        <v>6</v>
      </c>
      <c r="F14" s="18" t="s">
        <v>42</v>
      </c>
      <c r="G14" s="24" t="s">
        <v>42</v>
      </c>
    </row>
    <row r="15" spans="1:12" ht="18" customHeight="1" thickBot="1" x14ac:dyDescent="0.3">
      <c r="A15" s="26" t="s">
        <v>29</v>
      </c>
      <c r="B15" s="16" t="s">
        <v>26</v>
      </c>
      <c r="C15" s="17" t="s">
        <v>41</v>
      </c>
      <c r="D15" s="17" t="s">
        <v>41</v>
      </c>
      <c r="E15" s="17" t="s">
        <v>27</v>
      </c>
      <c r="F15" s="17" t="s">
        <v>41</v>
      </c>
      <c r="G15" s="17" t="s">
        <v>41</v>
      </c>
    </row>
    <row r="16" spans="1:12" ht="18" customHeight="1" thickBot="1" x14ac:dyDescent="0.3">
      <c r="A16" s="26" t="s">
        <v>28</v>
      </c>
      <c r="B16" s="16" t="s">
        <v>27</v>
      </c>
      <c r="C16" s="17" t="s">
        <v>41</v>
      </c>
      <c r="D16" s="17" t="s">
        <v>41</v>
      </c>
      <c r="E16" s="17" t="s">
        <v>31</v>
      </c>
      <c r="F16" s="17" t="s">
        <v>41</v>
      </c>
      <c r="G16" s="17" t="s">
        <v>41</v>
      </c>
    </row>
    <row r="17" spans="1:7" ht="18" customHeight="1" thickBot="1" x14ac:dyDescent="0.3">
      <c r="A17" s="26" t="s">
        <v>21</v>
      </c>
      <c r="B17" s="16" t="s">
        <v>22</v>
      </c>
      <c r="C17" s="17" t="s">
        <v>32</v>
      </c>
      <c r="D17" s="16" t="s">
        <v>19</v>
      </c>
      <c r="E17" s="17" t="s">
        <v>23</v>
      </c>
      <c r="F17" s="18" t="s">
        <v>20</v>
      </c>
      <c r="G17" s="24" t="s">
        <v>43</v>
      </c>
    </row>
    <row r="18" spans="1:7" s="3" customFormat="1" ht="75" x14ac:dyDescent="0.25">
      <c r="A18" s="27" t="s">
        <v>4</v>
      </c>
      <c r="B18" s="19" t="s">
        <v>25</v>
      </c>
      <c r="C18" s="20" t="s">
        <v>40</v>
      </c>
      <c r="D18" s="21"/>
      <c r="E18" s="20" t="s">
        <v>24</v>
      </c>
      <c r="F18" s="21"/>
      <c r="G18" s="21" t="s">
        <v>44</v>
      </c>
    </row>
    <row r="20" spans="1:7" x14ac:dyDescent="0.25">
      <c r="A20" s="28" t="s">
        <v>30</v>
      </c>
      <c r="B20" s="29"/>
    </row>
    <row r="23" spans="1:7" x14ac:dyDescent="0.25">
      <c r="C23" s="4">
        <f>26415/23</f>
        <v>1148.4782608695652</v>
      </c>
      <c r="D23" s="4">
        <f>1148/60</f>
        <v>19.133333333333333</v>
      </c>
    </row>
    <row r="24" spans="1:7" x14ac:dyDescent="0.25">
      <c r="C24" s="4">
        <f>26415/21</f>
        <v>1257.8571428571429</v>
      </c>
      <c r="D24" s="4">
        <f>C24/60</f>
        <v>20.964285714285715</v>
      </c>
    </row>
  </sheetData>
  <hyperlinks>
    <hyperlink ref="A2" r:id="rId1" display="www.URTech.ca"/>
  </hyperlinks>
  <pageMargins left="0.7" right="0.7" top="0.75" bottom="0.75" header="0.3" footer="0.3"/>
  <pageSetup orientation="portrait" verticalDpi="0" r:id="rId2"/>
  <drawing r:id="rId3"/>
  <tableParts count="1"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Arcis Seismic Solutions Corp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Ian Matthews</dc:creator>
  <cp:lastModifiedBy>Ian Matthews</cp:lastModifiedBy>
  <dcterms:created xsi:type="dcterms:W3CDTF">2016-10-03T21:03:43Z</dcterms:created>
  <dcterms:modified xsi:type="dcterms:W3CDTF">2016-10-07T22:24:00Z</dcterms:modified>
</cp:coreProperties>
</file>